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to_zošit"/>
  <bookViews>
    <workbookView xWindow="-120" yWindow="-120" windowWidth="24240" windowHeight="13140"/>
  </bookViews>
  <sheets>
    <sheet name="Ostatní žiadatelia" sheetId="2" r:id="rId1"/>
  </sheets>
  <definedNames>
    <definedName name="_xlnm.Print_Area" localSheetId="0">'Ostatní žiadatelia'!$A$1:$E$103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E26" i="2" l="1"/>
  <c r="E27" i="2" s="1"/>
  <c r="E30" i="2"/>
  <c r="E31" i="2" s="1"/>
  <c r="E28" i="2"/>
  <c r="E29" i="2"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RO</author>
    <author>Macko Marek</author>
  </authors>
  <commentList>
    <comment ref="E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<sst xmlns="http://schemas.openxmlformats.org/spreadsheetml/2006/main" count="149" uniqueCount="103">
  <si>
    <t>Referenčné účtovné obdobie</t>
  </si>
  <si>
    <t>Použitý vzorec</t>
  </si>
  <si>
    <t>Podvojné účtovníctvo</t>
  </si>
  <si>
    <t>Skratka</t>
  </si>
  <si>
    <t>_AKT</t>
  </si>
  <si>
    <t>_CK</t>
  </si>
  <si>
    <t>Jednoduché účtovníctvo</t>
  </si>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</sst>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7" x14ac:knownFonts="1">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3">
    <xf numFmtId="0" fontId="0" fillId="0" borderId="0"/>
    <xf numFmtId="0" fontId="4" fillId="0" borderId="0"/>
    <xf numFmtId="0" fontId="3" fillId="0" borderId="0"/>
  </cellStyleXfs>
  <cellXfs count="74">
    <xf numFmtId="0" fontId="0" fillId="0" borderId="0" xfId="0"/>
    <xf numFmtId="0" fontId="7" fillId="3" borderId="3" xfId="0" applyFont="1" applyFill="1" applyBorder="1" applyAlignment="1" applyProtection="1">
      <alignment horizontal="center" vertical="center" wrapText="1"/>
      <protection hidden="1"/>
    </xf>
    <xf numFmtId="164" fontId="3" fillId="5" borderId="5" xfId="1" applyNumberFormat="1" applyFont="1" applyFill="1" applyBorder="1" applyAlignment="1" applyProtection="1">
      <alignment horizontal="left"/>
      <protection hidden="1"/>
    </xf>
    <xf numFmtId="0" fontId="3" fillId="0" borderId="0" xfId="0" applyFont="1" applyProtection="1">
      <protection hidden="1"/>
    </xf>
    <xf numFmtId="0" fontId="10" fillId="0" borderId="4" xfId="0" applyFont="1" applyBorder="1" applyProtection="1">
      <protection locked="0"/>
    </xf>
    <xf numFmtId="164" fontId="3" fillId="0" borderId="5" xfId="1" applyNumberFormat="1" applyFont="1" applyBorder="1" applyAlignment="1" applyProtection="1">
      <alignment horizontal="left"/>
      <protection hidden="1"/>
    </xf>
    <xf numFmtId="0" fontId="9" fillId="3" borderId="5" xfId="1" applyFont="1" applyFill="1" applyBorder="1" applyAlignment="1" applyProtection="1">
      <alignment horizontal="center" vertical="center"/>
      <protection hidden="1"/>
    </xf>
    <xf numFmtId="0" fontId="3" fillId="0" borderId="5" xfId="1"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5" xfId="1" applyFont="1" applyFill="1" applyBorder="1" applyAlignment="1" applyProtection="1">
      <alignment horizontal="left" vertical="center"/>
      <protection hidden="1"/>
    </xf>
    <xf numFmtId="0" fontId="3" fillId="2" borderId="0" xfId="1" applyFont="1" applyFill="1" applyBorder="1" applyAlignment="1" applyProtection="1">
      <alignment horizontal="left" vertical="center"/>
      <protection hidden="1"/>
    </xf>
    <xf numFmtId="0" fontId="10" fillId="2" borderId="0" xfId="1"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3" fillId="2" borderId="0" xfId="1" applyFont="1" applyFill="1" applyBorder="1" applyAlignment="1" applyProtection="1">
      <protection hidden="1"/>
    </xf>
    <xf numFmtId="0" fontId="5" fillId="2" borderId="11" xfId="1" applyFont="1" applyFill="1" applyBorder="1" applyAlignment="1" applyProtection="1">
      <alignment horizontal="center" vertical="center" wrapText="1"/>
      <protection hidden="1"/>
    </xf>
    <xf numFmtId="0" fontId="5" fillId="2" borderId="11" xfId="1" applyFont="1" applyFill="1" applyBorder="1" applyAlignment="1" applyProtection="1">
      <alignment horizontal="center" vertical="center"/>
      <protection hidden="1"/>
    </xf>
    <xf numFmtId="0" fontId="5" fillId="2" borderId="17" xfId="1" applyFont="1" applyFill="1" applyBorder="1" applyAlignment="1" applyProtection="1">
      <alignment horizontal="center" vertical="center" wrapText="1"/>
      <protection hidden="1"/>
    </xf>
    <xf numFmtId="0" fontId="5" fillId="2" borderId="17" xfId="1" applyFont="1" applyFill="1" applyBorder="1" applyAlignment="1" applyProtection="1">
      <alignment horizontal="center" vertical="center"/>
      <protection hidden="1"/>
    </xf>
    <xf numFmtId="0" fontId="3" fillId="2" borderId="0" xfId="1"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4" fontId="3" fillId="0" borderId="5" xfId="1" applyNumberFormat="1" applyFont="1" applyBorder="1" applyAlignment="1" applyProtection="1">
      <alignment horizontal="center"/>
      <protection hidden="1"/>
    </xf>
    <xf numFmtId="0" fontId="7" fillId="3" borderId="5" xfId="1" applyFont="1" applyFill="1" applyBorder="1" applyAlignment="1" applyProtection="1">
      <alignment horizontal="left" vertical="center"/>
      <protection hidden="1"/>
    </xf>
    <xf numFmtId="0" fontId="5" fillId="2" borderId="0" xfId="1" applyFont="1" applyFill="1" applyBorder="1" applyAlignment="1" applyProtection="1">
      <alignment horizontal="center" vertical="center" wrapText="1"/>
      <protection hidden="1"/>
    </xf>
    <xf numFmtId="0" fontId="6" fillId="2" borderId="0" xfId="2" applyFont="1" applyFill="1" applyBorder="1" applyAlignment="1" applyProtection="1">
      <alignment horizontal="left" wrapText="1"/>
      <protection hidden="1"/>
    </xf>
    <xf numFmtId="0" fontId="5" fillId="2" borderId="0" xfId="1" applyFont="1" applyFill="1" applyBorder="1" applyAlignment="1" applyProtection="1">
      <alignment horizontal="center" vertical="center"/>
      <protection hidden="1"/>
    </xf>
    <xf numFmtId="0" fontId="7" fillId="3" borderId="5" xfId="0" applyFont="1" applyFill="1" applyBorder="1" applyAlignment="1" applyProtection="1">
      <alignment horizontal="left" vertical="center"/>
      <protection hidden="1"/>
    </xf>
    <xf numFmtId="0" fontId="0" fillId="0" borderId="0" xfId="0" applyProtection="1">
      <protection hidden="1"/>
    </xf>
    <xf numFmtId="0" fontId="3" fillId="0" borderId="0" xfId="0" applyFont="1" applyProtection="1">
      <protection locked="0"/>
    </xf>
    <xf numFmtId="0" fontId="5" fillId="0" borderId="12" xfId="1" applyFont="1" applyBorder="1" applyAlignment="1" applyProtection="1">
      <alignment vertical="center" wrapText="1"/>
      <protection locked="0"/>
    </xf>
    <xf numFmtId="0" fontId="3" fillId="0" borderId="4" xfId="0" applyFont="1" applyBorder="1" applyProtection="1">
      <protection hidden="1"/>
    </xf>
    <xf numFmtId="0" fontId="7" fillId="3" borderId="5" xfId="1" applyFont="1" applyFill="1" applyBorder="1" applyAlignment="1" applyProtection="1">
      <alignment horizontal="left" vertical="center"/>
      <protection hidden="1"/>
    </xf>
    <xf numFmtId="0" fontId="3" fillId="0" borderId="5" xfId="1" applyFont="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1" applyFont="1" applyFill="1" applyBorder="1" applyAlignment="1" applyProtection="1">
      <alignment horizontal="center" vertical="center" wrapText="1"/>
      <protection hidden="1"/>
    </xf>
    <xf numFmtId="0" fontId="5" fillId="2" borderId="0" xfId="1" applyFont="1" applyFill="1" applyBorder="1" applyAlignment="1" applyProtection="1">
      <alignment horizontal="center" vertical="center"/>
      <protection hidden="1"/>
    </xf>
    <xf numFmtId="0" fontId="5" fillId="0" borderId="1" xfId="1" applyFont="1" applyBorder="1" applyAlignment="1" applyProtection="1">
      <alignment horizontal="left" vertical="center" wrapText="1"/>
      <protection hidden="1"/>
    </xf>
    <xf numFmtId="0" fontId="5" fillId="0" borderId="2" xfId="1" applyFont="1" applyBorder="1" applyAlignment="1" applyProtection="1">
      <alignment horizontal="left" vertical="center" wrapText="1"/>
      <protection hidden="1"/>
    </xf>
    <xf numFmtId="0" fontId="6" fillId="2" borderId="8" xfId="2" applyFont="1" applyFill="1" applyBorder="1" applyAlignment="1" applyProtection="1">
      <alignment horizontal="left" wrapText="1"/>
      <protection hidden="1"/>
    </xf>
    <xf numFmtId="0" fontId="6" fillId="2" borderId="13" xfId="2" applyFont="1" applyFill="1" applyBorder="1" applyAlignment="1" applyProtection="1">
      <alignment horizontal="left" wrapText="1"/>
      <protection hidden="1"/>
    </xf>
    <xf numFmtId="0" fontId="6" fillId="2" borderId="14" xfId="2" applyFont="1" applyFill="1" applyBorder="1" applyAlignment="1" applyProtection="1">
      <alignment horizontal="left" wrapText="1"/>
      <protection hidden="1"/>
    </xf>
    <xf numFmtId="0" fontId="6" fillId="2" borderId="9" xfId="2" applyFont="1" applyFill="1" applyBorder="1" applyAlignment="1" applyProtection="1">
      <alignment horizontal="left" wrapText="1"/>
      <protection hidden="1"/>
    </xf>
    <xf numFmtId="0" fontId="6" fillId="2" borderId="0" xfId="2" applyFont="1" applyFill="1" applyBorder="1" applyAlignment="1" applyProtection="1">
      <alignment horizontal="left" wrapText="1"/>
      <protection hidden="1"/>
    </xf>
    <xf numFmtId="0" fontId="6" fillId="2" borderId="15" xfId="2" applyFont="1" applyFill="1" applyBorder="1" applyAlignment="1" applyProtection="1">
      <alignment horizontal="left" wrapText="1"/>
      <protection hidden="1"/>
    </xf>
    <xf numFmtId="0" fontId="6" fillId="2" borderId="10" xfId="2" applyFont="1" applyFill="1" applyBorder="1" applyAlignment="1" applyProtection="1">
      <alignment horizontal="left" wrapText="1"/>
      <protection hidden="1"/>
    </xf>
    <xf numFmtId="0" fontId="6" fillId="2" borderId="11" xfId="2" applyFont="1" applyFill="1" applyBorder="1" applyAlignment="1" applyProtection="1">
      <alignment horizontal="left" wrapText="1"/>
      <protection hidden="1"/>
    </xf>
    <xf numFmtId="0" fontId="6" fillId="2" borderId="16" xfId="2" applyFont="1" applyFill="1" applyBorder="1" applyAlignment="1" applyProtection="1">
      <alignment horizontal="left" wrapText="1"/>
      <protection hidden="1"/>
    </xf>
    <xf numFmtId="0" fontId="7" fillId="3" borderId="5" xfId="0" applyFont="1" applyFill="1" applyBorder="1" applyAlignment="1" applyProtection="1">
      <alignment horizontal="left" vertical="center"/>
      <protection hidden="1"/>
    </xf>
    <xf numFmtId="0" fontId="3" fillId="4" borderId="5" xfId="1" applyFont="1" applyFill="1" applyBorder="1" applyAlignment="1" applyProtection="1">
      <alignment horizontal="left" vertical="center"/>
      <protection hidden="1"/>
    </xf>
    <xf numFmtId="0" fontId="3" fillId="4" borderId="5" xfId="1" applyFont="1" applyFill="1" applyBorder="1" applyAlignment="1" applyProtection="1">
      <alignment horizontal="left" vertical="center" wrapText="1"/>
      <protection hidden="1"/>
    </xf>
    <xf numFmtId="0" fontId="7" fillId="6" borderId="5" xfId="1"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4" fontId="10" fillId="0" borderId="5" xfId="1" applyNumberFormat="1" applyFont="1" applyBorder="1" applyAlignment="1" applyProtection="1">
      <alignment horizontal="center" vertical="center" wrapText="1"/>
      <protection locked="0"/>
    </xf>
    <xf numFmtId="0" fontId="7" fillId="3" borderId="5" xfId="1" applyFont="1" applyFill="1" applyBorder="1" applyAlignment="1" applyProtection="1">
      <alignment horizontal="left" vertical="center"/>
      <protection hidden="1"/>
    </xf>
    <xf numFmtId="0" fontId="3" fillId="7" borderId="5" xfId="1" applyFont="1" applyFill="1" applyBorder="1" applyAlignment="1" applyProtection="1">
      <alignment horizontal="left" vertical="center"/>
      <protection hidden="1"/>
    </xf>
    <xf numFmtId="0" fontId="3" fillId="8" borderId="5" xfId="1" applyFont="1" applyFill="1" applyBorder="1" applyAlignment="1" applyProtection="1">
      <alignment horizontal="left" vertical="center"/>
      <protection hidden="1"/>
    </xf>
    <xf numFmtId="0" fontId="3" fillId="9" borderId="5" xfId="1"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6" xfId="1" applyFont="1" applyFill="1" applyBorder="1" applyAlignment="1" applyProtection="1">
      <alignment horizontal="left" vertical="center" wrapText="1"/>
      <protection hidden="1"/>
    </xf>
    <xf numFmtId="0" fontId="7" fillId="3" borderId="7" xfId="1" applyFont="1" applyFill="1" applyBorder="1" applyAlignment="1" applyProtection="1">
      <alignment horizontal="left" vertical="center" wrapText="1"/>
      <protection hidden="1"/>
    </xf>
    <xf numFmtId="0" fontId="7" fillId="3" borderId="6" xfId="1" applyFont="1" applyFill="1" applyBorder="1" applyAlignment="1" applyProtection="1">
      <alignment horizontal="center" vertical="center" wrapText="1"/>
      <protection hidden="1"/>
    </xf>
    <xf numFmtId="0" fontId="7" fillId="3" borderId="7" xfId="1" applyFont="1" applyFill="1" applyBorder="1" applyAlignment="1" applyProtection="1">
      <alignment horizontal="center" vertical="center" wrapText="1"/>
      <protection hidden="1"/>
    </xf>
    <xf numFmtId="0" fontId="10" fillId="10" borderId="18" xfId="1" applyFont="1" applyFill="1" applyBorder="1" applyAlignment="1" applyProtection="1">
      <alignment horizontal="left" vertical="center"/>
      <protection hidden="1"/>
    </xf>
    <xf numFmtId="0" fontId="3" fillId="0" borderId="5" xfId="1" applyFont="1" applyFill="1" applyBorder="1" applyAlignment="1" applyProtection="1">
      <alignment horizontal="left" vertical="center"/>
      <protection hidden="1"/>
    </xf>
    <xf numFmtId="4" fontId="10" fillId="0" borderId="5" xfId="1" applyNumberFormat="1" applyFont="1" applyFill="1" applyBorder="1" applyAlignment="1" applyProtection="1">
      <alignment horizontal="center" vertical="center" wrapText="1"/>
      <protection locked="0"/>
    </xf>
    <xf numFmtId="0" fontId="7" fillId="3" borderId="7" xfId="1"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5" xfId="1" applyFont="1" applyFill="1" applyBorder="1" applyAlignment="1" applyProtection="1">
      <alignment horizontal="left" vertical="center"/>
      <protection hidden="1"/>
    </xf>
    <xf numFmtId="0" fontId="3" fillId="2" borderId="6" xfId="1" applyFont="1" applyFill="1" applyBorder="1" applyAlignment="1" applyProtection="1">
      <alignment horizontal="left" vertical="center" wrapText="1"/>
      <protection hidden="1"/>
    </xf>
    <xf numFmtId="0" fontId="3" fillId="2" borderId="19" xfId="1" applyFont="1" applyFill="1" applyBorder="1" applyAlignment="1" applyProtection="1">
      <alignment horizontal="left" vertical="center" wrapText="1"/>
      <protection hidden="1"/>
    </xf>
    <xf numFmtId="0" fontId="3" fillId="2" borderId="7" xfId="1" applyFont="1" applyFill="1" applyBorder="1" applyAlignment="1" applyProtection="1">
      <alignment horizontal="left" vertical="center" wrapText="1"/>
      <protection hidden="1"/>
    </xf>
  </cellXfs>
  <cellStyles count="3">
    <cellStyle name="Normálna" xfId="0" builtinId="0"/>
    <cellStyle name="Normálna 2" xfId="2"/>
    <cellStyle name="normálne_Hárok1" xfId="1"/>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H$5"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Drop" dropLines="4" dropStyle="combo" dx="16" fmlaLink="$I$5" fmlaRange="$G$12:$G$15" noThreeD="1" val="0"/>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1323974</xdr:colOff>
      <xdr:row>1</xdr:row>
      <xdr:rowOff>180975</xdr:rowOff>
    </xdr:from>
    <xdr:to>
      <xdr:col>3</xdr:col>
      <xdr:colOff>1276349</xdr:colOff>
      <xdr:row>2</xdr:row>
      <xdr:rowOff>104775</xdr:rowOff>
    </xdr:to>
    <xdr:pic>
      <xdr:nvPicPr>
        <xdr:cNvPr id="13" name="Obrázok 12" descr="cid:image001.png@01D6F2FC.E4E93F20">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076699" y="342900"/>
          <a:ext cx="2124075" cy="523875"/>
        </a:xfrm>
        <a:prstGeom prst="rect">
          <a:avLst/>
        </a:prstGeom>
        <a:noFill/>
        <a:ln>
          <a:noFill/>
        </a:ln>
      </xdr:spPr>
    </xdr:pic>
    <xdr:clientData/>
  </xdr:twoCellAnchor>
  <xdr:twoCellAnchor editAs="oneCell">
    <xdr:from>
      <xdr:col>1</xdr:col>
      <xdr:colOff>76199</xdr:colOff>
      <xdr:row>1</xdr:row>
      <xdr:rowOff>200025</xdr:rowOff>
    </xdr:from>
    <xdr:to>
      <xdr:col>1</xdr:col>
      <xdr:colOff>581024</xdr:colOff>
      <xdr:row>3</xdr:row>
      <xdr:rowOff>0</xdr:rowOff>
    </xdr:to>
    <xdr:pic>
      <xdr:nvPicPr>
        <xdr:cNvPr id="14" name="Obrázok 13">
          <a:extLst>
            <a:ext uri="{FF2B5EF4-FFF2-40B4-BE49-F238E27FC236}">
              <a16:creationId xmlns:a16="http://schemas.microsoft.com/office/drawing/2014/main" xmlns="" id="{4B19BB97-5694-413E-ACF7-0187E11ED2FF}"/>
            </a:ext>
          </a:extLst>
        </xdr:cNvPr>
        <xdr:cNvPicPr/>
      </xdr:nvPicPr>
      <xdr:blipFill>
        <a:blip xmlns:r="http://schemas.openxmlformats.org/officeDocument/2006/relationships" r:embed="rId5"/>
        <a:srcRect/>
        <a:stretch>
          <a:fillRect/>
        </a:stretch>
      </xdr:blipFill>
      <xdr:spPr bwMode="auto">
        <a:xfrm>
          <a:off x="800099" y="361950"/>
          <a:ext cx="504825"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sqref="A1:E1"/>
    </sheetView>
  </sheetViews>
  <sheetFormatPr defaultRowHeight="12.75" x14ac:dyDescent="0.2"/>
  <cols>
    <col min="1" max="1" width="10.85546875" style="3" customWidth="1"/>
    <col min="2" max="2" width="30.42578125" style="3" customWidth="1"/>
    <col min="3" max="3" width="32.5703125" style="3" customWidth="1"/>
    <col min="4" max="4" width="37.140625" style="3" customWidth="1"/>
    <col min="5" max="5" width="28.85546875" style="3" customWidth="1"/>
    <col min="6" max="6" width="9.140625" style="3" customWidth="1"/>
    <col min="7" max="8" width="11.42578125" style="3" hidden="1" customWidth="1"/>
    <col min="9" max="9" width="11.7109375" style="3" hidden="1" customWidth="1"/>
    <col min="10" max="11" width="9.140625" style="3" hidden="1" customWidth="1"/>
    <col min="12" max="16384" width="9.140625" style="3"/>
  </cols>
  <sheetData>
    <row r="1" spans="1:11" ht="12.75" customHeight="1" x14ac:dyDescent="0.2">
      <c r="A1" s="36" t="s">
        <v>102</v>
      </c>
      <c r="B1" s="36"/>
      <c r="C1" s="36"/>
      <c r="D1" s="36"/>
      <c r="E1" s="36"/>
    </row>
    <row r="2" spans="1:11" ht="47.25" customHeight="1" x14ac:dyDescent="0.25">
      <c r="A2" s="69"/>
      <c r="B2" s="69"/>
      <c r="C2" s="69"/>
      <c r="D2" s="69"/>
      <c r="E2" s="69"/>
      <c r="F2" s="30"/>
    </row>
    <row r="3" spans="1:11" ht="12.75" customHeight="1" x14ac:dyDescent="0.2">
      <c r="A3" s="14"/>
      <c r="B3" s="14"/>
      <c r="C3" s="14"/>
      <c r="D3" s="14"/>
      <c r="E3" s="14"/>
    </row>
    <row r="4" spans="1:11" ht="12.75" customHeight="1" x14ac:dyDescent="0.25">
      <c r="A4" s="15"/>
      <c r="B4" s="15"/>
      <c r="C4" s="15"/>
      <c r="D4" s="15"/>
      <c r="E4" s="15"/>
    </row>
    <row r="5" spans="1:11" ht="48.75" customHeight="1" x14ac:dyDescent="0.2">
      <c r="A5" s="37" t="s">
        <v>7</v>
      </c>
      <c r="B5" s="38"/>
      <c r="C5" s="38"/>
      <c r="D5" s="38"/>
      <c r="E5" s="38"/>
      <c r="G5" s="4" t="s">
        <v>8</v>
      </c>
      <c r="H5" s="4">
        <v>4</v>
      </c>
      <c r="I5" s="31">
        <v>1</v>
      </c>
    </row>
    <row r="6" spans="1:11" ht="17.25" customHeight="1" thickBot="1" x14ac:dyDescent="0.25">
      <c r="A6" s="16"/>
      <c r="B6" s="17"/>
      <c r="C6" s="17"/>
      <c r="D6" s="17"/>
      <c r="E6" s="17"/>
      <c r="G6" s="4">
        <v>1</v>
      </c>
      <c r="H6" s="4">
        <v>2</v>
      </c>
      <c r="I6" s="4">
        <v>3</v>
      </c>
      <c r="J6" s="4">
        <v>4</v>
      </c>
      <c r="K6" s="4">
        <v>5</v>
      </c>
    </row>
    <row r="7" spans="1:11" ht="36" customHeight="1" thickBot="1" x14ac:dyDescent="0.25">
      <c r="A7" s="39" t="s">
        <v>0</v>
      </c>
      <c r="B7" s="40"/>
      <c r="C7" s="40"/>
      <c r="D7" s="40"/>
      <c r="E7" s="32">
        <v>2020</v>
      </c>
      <c r="G7" s="4" t="e">
        <f>D48/D45</f>
        <v>#DIV/0!</v>
      </c>
      <c r="H7" s="4" t="e">
        <f>D60/D57</f>
        <v>#DIV/0!</v>
      </c>
      <c r="I7" s="4" t="e">
        <f>D74/D71</f>
        <v>#DIV/0!</v>
      </c>
      <c r="J7" s="4" t="e">
        <f>D91/D88</f>
        <v>#DIV/0!</v>
      </c>
      <c r="K7" s="4">
        <v>1</v>
      </c>
    </row>
    <row r="8" spans="1:11" ht="17.25" customHeight="1" thickBot="1" x14ac:dyDescent="0.25">
      <c r="A8" s="26"/>
      <c r="B8" s="26"/>
      <c r="C8" s="26"/>
      <c r="D8" s="26"/>
      <c r="E8" s="28"/>
      <c r="G8" s="4" t="e">
        <f>D47/D45</f>
        <v>#DIV/0!</v>
      </c>
      <c r="H8" s="4" t="e">
        <f>D59/D57</f>
        <v>#DIV/0!</v>
      </c>
      <c r="I8" s="4" t="e">
        <f>D73/D71</f>
        <v>#DIV/0!</v>
      </c>
      <c r="J8" s="4" t="e">
        <f>D90/D88</f>
        <v>#DIV/0!</v>
      </c>
      <c r="K8" s="4">
        <v>1</v>
      </c>
    </row>
    <row r="9" spans="1:11" ht="19.5" customHeight="1" x14ac:dyDescent="0.2">
      <c r="A9" s="41" t="s">
        <v>87</v>
      </c>
      <c r="B9" s="42"/>
      <c r="C9" s="42"/>
      <c r="D9" s="42"/>
      <c r="E9" s="43"/>
      <c r="G9" s="4" t="e">
        <f>(D52+D50)/D45</f>
        <v>#DIV/0!</v>
      </c>
      <c r="H9" s="4" t="e">
        <f>(D64+D62)/D57</f>
        <v>#DIV/0!</v>
      </c>
      <c r="I9" s="4" t="e">
        <f>(D78+D76)/D71</f>
        <v>#DIV/0!</v>
      </c>
      <c r="J9" s="4" t="e">
        <f>(D95+D93)/D88</f>
        <v>#DIV/0!</v>
      </c>
      <c r="K9" s="4">
        <v>1</v>
      </c>
    </row>
    <row r="10" spans="1:11" ht="19.5" customHeight="1" x14ac:dyDescent="0.2">
      <c r="A10" s="44"/>
      <c r="B10" s="45"/>
      <c r="C10" s="45"/>
      <c r="D10" s="45"/>
      <c r="E10" s="46"/>
      <c r="G10" s="4" t="e">
        <f>D51/D46</f>
        <v>#DIV/0!</v>
      </c>
      <c r="H10" s="4" t="e">
        <f>D63/D58</f>
        <v>#DIV/0!</v>
      </c>
      <c r="I10" s="4" t="e">
        <f>D77/D72</f>
        <v>#DIV/0!</v>
      </c>
      <c r="J10" s="4" t="e">
        <f>D94/D89</f>
        <v>#DIV/0!</v>
      </c>
      <c r="K10" s="4">
        <v>1</v>
      </c>
    </row>
    <row r="11" spans="1:11" ht="19.5" customHeight="1" x14ac:dyDescent="0.2">
      <c r="A11" s="44"/>
      <c r="B11" s="45"/>
      <c r="C11" s="45"/>
      <c r="D11" s="45"/>
      <c r="E11" s="46"/>
      <c r="G11" s="4" t="e">
        <f>D49/D45</f>
        <v>#DIV/0!</v>
      </c>
      <c r="H11" s="4" t="e">
        <f>D61/D57</f>
        <v>#DIV/0!</v>
      </c>
      <c r="I11" s="4" t="e">
        <f>D75/D71</f>
        <v>#DIV/0!</v>
      </c>
      <c r="J11" s="4" t="e">
        <f>D92/D88</f>
        <v>#DIV/0!</v>
      </c>
      <c r="K11" s="4">
        <v>1</v>
      </c>
    </row>
    <row r="12" spans="1:11" ht="19.5" customHeight="1" x14ac:dyDescent="0.2">
      <c r="A12" s="44"/>
      <c r="B12" s="45"/>
      <c r="C12" s="45"/>
      <c r="D12" s="45"/>
      <c r="E12" s="46"/>
    </row>
    <row r="13" spans="1:11" ht="19.5" customHeight="1" x14ac:dyDescent="0.2">
      <c r="A13" s="44"/>
      <c r="B13" s="45"/>
      <c r="C13" s="45"/>
      <c r="D13" s="45"/>
      <c r="E13" s="46"/>
      <c r="G13" s="33" t="s">
        <v>20</v>
      </c>
    </row>
    <row r="14" spans="1:11" ht="19.5" customHeight="1" x14ac:dyDescent="0.2">
      <c r="A14" s="44"/>
      <c r="B14" s="45"/>
      <c r="C14" s="45"/>
      <c r="D14" s="45"/>
      <c r="E14" s="46"/>
      <c r="G14" s="33" t="s">
        <v>23</v>
      </c>
    </row>
    <row r="15" spans="1:11" ht="19.5" customHeight="1" x14ac:dyDescent="0.2">
      <c r="A15" s="44"/>
      <c r="B15" s="45"/>
      <c r="C15" s="45"/>
      <c r="D15" s="45"/>
      <c r="E15" s="46"/>
      <c r="G15" s="33" t="s">
        <v>25</v>
      </c>
    </row>
    <row r="16" spans="1:11" ht="19.5" customHeight="1" thickBot="1" x14ac:dyDescent="0.25">
      <c r="A16" s="47"/>
      <c r="B16" s="48"/>
      <c r="C16" s="48"/>
      <c r="D16" s="48"/>
      <c r="E16" s="49"/>
    </row>
    <row r="17" spans="1:5" ht="12" customHeight="1" x14ac:dyDescent="0.2">
      <c r="A17" s="27"/>
      <c r="B17" s="27"/>
      <c r="C17" s="27"/>
      <c r="D17" s="27"/>
      <c r="E17" s="27"/>
    </row>
    <row r="18" spans="1:5" ht="99.75" customHeight="1" x14ac:dyDescent="0.2">
      <c r="A18" s="54" t="s">
        <v>88</v>
      </c>
      <c r="B18" s="54"/>
      <c r="C18" s="54"/>
      <c r="D18" s="54"/>
      <c r="E18" s="54"/>
    </row>
    <row r="19" spans="1:5" ht="14.25" customHeight="1" x14ac:dyDescent="0.2">
      <c r="A19" s="18"/>
      <c r="B19" s="19"/>
      <c r="C19" s="19"/>
      <c r="D19" s="19"/>
      <c r="E19" s="19"/>
    </row>
    <row r="20" spans="1:5" ht="19.5" customHeight="1" x14ac:dyDescent="0.2">
      <c r="A20" s="50" t="s">
        <v>9</v>
      </c>
      <c r="B20" s="50"/>
      <c r="C20" s="50"/>
      <c r="D20" s="29" t="s">
        <v>1</v>
      </c>
      <c r="E20" s="1" t="str">
        <f>CONCATENATE("Hodnoty z výkazov roku ",E7)</f>
        <v>Hodnoty z výkazov roku 2020</v>
      </c>
    </row>
    <row r="21" spans="1:5" ht="19.5" customHeight="1" x14ac:dyDescent="0.3">
      <c r="A21" s="51" t="s">
        <v>10</v>
      </c>
      <c r="B21" s="51"/>
      <c r="C21" s="51"/>
      <c r="D21" s="2" t="s">
        <v>11</v>
      </c>
      <c r="E21" s="24" t="str">
        <f>IF($I$5=1,"",HLOOKUP($H$5,$G$6:$K$11,2,FALSE))</f>
        <v/>
      </c>
    </row>
    <row r="22" spans="1:5" ht="15.75" x14ac:dyDescent="0.3">
      <c r="A22" s="51" t="s">
        <v>12</v>
      </c>
      <c r="B22" s="51"/>
      <c r="C22" s="51"/>
      <c r="D22" s="2" t="s">
        <v>13</v>
      </c>
      <c r="E22" s="24" t="str">
        <f>IF($I$5=1,"",HLOOKUP($H$5,$G$6:$K$11,3,FALSE))</f>
        <v/>
      </c>
    </row>
    <row r="23" spans="1:5" ht="18.75" customHeight="1" x14ac:dyDescent="0.3">
      <c r="A23" s="51" t="s">
        <v>14</v>
      </c>
      <c r="B23" s="51"/>
      <c r="C23" s="51"/>
      <c r="D23" s="2" t="s">
        <v>15</v>
      </c>
      <c r="E23" s="24" t="str">
        <f>IF($I$5=1,"",HLOOKUP($H$5,$G$6:$K$11,4,FALSE))</f>
        <v/>
      </c>
    </row>
    <row r="24" spans="1:5" ht="15.75" x14ac:dyDescent="0.3">
      <c r="A24" s="52" t="s">
        <v>16</v>
      </c>
      <c r="B24" s="52"/>
      <c r="C24" s="52"/>
      <c r="D24" s="2" t="s">
        <v>17</v>
      </c>
      <c r="E24" s="24" t="str">
        <f>IF($I$5=1,"",HLOOKUP($H$5,$G$6:$K$11,5,FALSE))</f>
        <v/>
      </c>
    </row>
    <row r="25" spans="1:5" ht="15.75" x14ac:dyDescent="0.3">
      <c r="A25" s="52" t="s">
        <v>18</v>
      </c>
      <c r="B25" s="52"/>
      <c r="C25" s="52"/>
      <c r="D25" s="2" t="s">
        <v>19</v>
      </c>
      <c r="E25" s="24" t="str">
        <f>IF($I$5=1,"",HLOOKUP($H$5,$G$6:$K$11,6,FALSE))</f>
        <v/>
      </c>
    </row>
    <row r="26" spans="1:5" ht="21" customHeight="1" x14ac:dyDescent="0.3">
      <c r="A26" s="53" t="s">
        <v>20</v>
      </c>
      <c r="B26" s="53"/>
      <c r="C26" s="53"/>
      <c r="D26" s="2" t="s">
        <v>21</v>
      </c>
      <c r="E26" s="24" t="str">
        <f>IF($I$5=2,1.2*E21+1.4*E22+3.3*E23+0.6*E24+1*E25,"")</f>
        <v/>
      </c>
    </row>
    <row r="27" spans="1:5" ht="15" customHeight="1" x14ac:dyDescent="0.2">
      <c r="A27" s="35" t="s">
        <v>22</v>
      </c>
      <c r="B27" s="35"/>
      <c r="C27" s="35"/>
      <c r="D27" s="5"/>
      <c r="E27" s="24" t="str">
        <f>IF($I$5=2,IF(E26&gt;2.99,A36,IF(E26&lt;1.81,A38,A37)),"")</f>
        <v/>
      </c>
    </row>
    <row r="28" spans="1:5" ht="15.75" x14ac:dyDescent="0.3">
      <c r="A28" s="53" t="s">
        <v>23</v>
      </c>
      <c r="B28" s="53"/>
      <c r="C28" s="53"/>
      <c r="D28" s="2" t="s">
        <v>24</v>
      </c>
      <c r="E28" s="24" t="str">
        <f>IF($I$5=3,0.717*E21+0.847*E22+3.107*E23+0.42*E24+0.998*E25,"")</f>
        <v/>
      </c>
    </row>
    <row r="29" spans="1:5" x14ac:dyDescent="0.2">
      <c r="A29" s="35" t="s">
        <v>22</v>
      </c>
      <c r="B29" s="35"/>
      <c r="C29" s="35"/>
      <c r="D29" s="5"/>
      <c r="E29" s="24" t="str">
        <f>IF($I$5=3,IF(E28&gt;2.9,A36,IF(E28&lt;1.2,A38,A37)),"")</f>
        <v/>
      </c>
    </row>
    <row r="30" spans="1:5" ht="15.75" x14ac:dyDescent="0.3">
      <c r="A30" s="53" t="s">
        <v>25</v>
      </c>
      <c r="B30" s="53"/>
      <c r="C30" s="53"/>
      <c r="D30" s="2" t="s">
        <v>26</v>
      </c>
      <c r="E30" s="24" t="str">
        <f>IF($I$5=4,6.56*E21+3.26*E22+6.72*E23+1.05*E24,"")</f>
        <v/>
      </c>
    </row>
    <row r="31" spans="1:5" x14ac:dyDescent="0.2">
      <c r="A31" s="35" t="s">
        <v>22</v>
      </c>
      <c r="B31" s="35"/>
      <c r="C31" s="35"/>
      <c r="D31" s="5"/>
      <c r="E31" s="24" t="str">
        <f>IF($I$5=4,IF(E30&gt;2.6,A36,IF(E30&lt;1.1,A38,A37)),"")</f>
        <v/>
      </c>
    </row>
    <row r="32" spans="1:5" x14ac:dyDescent="0.2">
      <c r="A32" s="65" t="s">
        <v>83</v>
      </c>
      <c r="B32" s="65"/>
      <c r="C32" s="65"/>
      <c r="D32" s="65"/>
      <c r="E32" s="65"/>
    </row>
    <row r="33" spans="1:5" x14ac:dyDescent="0.2">
      <c r="A33" s="20"/>
      <c r="B33" s="20"/>
      <c r="C33" s="20"/>
      <c r="D33" s="20"/>
      <c r="E33" s="13"/>
    </row>
    <row r="34" spans="1:5" x14ac:dyDescent="0.2">
      <c r="A34" s="20"/>
      <c r="B34" s="20"/>
      <c r="C34" s="20"/>
      <c r="D34" s="20"/>
      <c r="E34" s="13"/>
    </row>
    <row r="35" spans="1:5" x14ac:dyDescent="0.2">
      <c r="A35" s="56" t="s">
        <v>22</v>
      </c>
      <c r="B35" s="56"/>
      <c r="C35" s="6" t="s">
        <v>27</v>
      </c>
      <c r="D35" s="6" t="s">
        <v>28</v>
      </c>
      <c r="E35" s="6" t="s">
        <v>29</v>
      </c>
    </row>
    <row r="36" spans="1:5" x14ac:dyDescent="0.2">
      <c r="A36" s="57" t="s">
        <v>30</v>
      </c>
      <c r="B36" s="57"/>
      <c r="C36" s="7" t="s">
        <v>31</v>
      </c>
      <c r="D36" s="7" t="s">
        <v>32</v>
      </c>
      <c r="E36" s="7" t="s">
        <v>33</v>
      </c>
    </row>
    <row r="37" spans="1:5" x14ac:dyDescent="0.2">
      <c r="A37" s="58" t="s">
        <v>34</v>
      </c>
      <c r="B37" s="58"/>
      <c r="C37" s="7" t="s">
        <v>35</v>
      </c>
      <c r="D37" s="7" t="s">
        <v>36</v>
      </c>
      <c r="E37" s="7" t="s">
        <v>37</v>
      </c>
    </row>
    <row r="38" spans="1:5" x14ac:dyDescent="0.2">
      <c r="A38" s="59" t="s">
        <v>38</v>
      </c>
      <c r="B38" s="59"/>
      <c r="C38" s="7" t="s">
        <v>39</v>
      </c>
      <c r="D38" s="7" t="s">
        <v>40</v>
      </c>
      <c r="E38" s="7" t="s">
        <v>41</v>
      </c>
    </row>
    <row r="39" spans="1:5" ht="19.5" customHeight="1" x14ac:dyDescent="0.2">
      <c r="A39" s="21"/>
      <c r="B39" s="21"/>
      <c r="C39" s="21"/>
      <c r="D39" s="13"/>
      <c r="E39" s="13"/>
    </row>
    <row r="40" spans="1:5" x14ac:dyDescent="0.2">
      <c r="A40" s="60" t="s">
        <v>2</v>
      </c>
      <c r="B40" s="60"/>
      <c r="C40" s="60"/>
      <c r="D40" s="60"/>
      <c r="E40" s="60"/>
    </row>
    <row r="41" spans="1:5" x14ac:dyDescent="0.2">
      <c r="A41" s="22"/>
      <c r="B41" s="22"/>
      <c r="C41" s="22"/>
      <c r="D41" s="22"/>
      <c r="E41" s="22"/>
    </row>
    <row r="42" spans="1:5" x14ac:dyDescent="0.2">
      <c r="A42" s="23" t="s">
        <v>42</v>
      </c>
      <c r="B42" s="21"/>
      <c r="C42" s="21"/>
      <c r="D42" s="13"/>
      <c r="E42" s="13"/>
    </row>
    <row r="43" spans="1:5" x14ac:dyDescent="0.2">
      <c r="A43" s="9"/>
      <c r="B43" s="8"/>
      <c r="C43" s="8"/>
    </row>
    <row r="44" spans="1:5" ht="33" customHeight="1" x14ac:dyDescent="0.2">
      <c r="A44" s="25" t="s">
        <v>3</v>
      </c>
      <c r="B44" s="61" t="s">
        <v>66</v>
      </c>
      <c r="C44" s="62"/>
      <c r="D44" s="63" t="str">
        <f>CONCATENATE("Hodnoty z príslušných výkazov roku ",E7)</f>
        <v>Hodnoty z príslušných výkazov roku 2020</v>
      </c>
      <c r="E44" s="64"/>
    </row>
    <row r="45" spans="1:5" x14ac:dyDescent="0.2">
      <c r="A45" s="10" t="s">
        <v>4</v>
      </c>
      <c r="B45" s="35" t="s">
        <v>65</v>
      </c>
      <c r="C45" s="35"/>
      <c r="D45" s="55"/>
      <c r="E45" s="55"/>
    </row>
    <row r="46" spans="1:5" x14ac:dyDescent="0.2">
      <c r="A46" s="10" t="s">
        <v>5</v>
      </c>
      <c r="B46" s="35" t="s">
        <v>64</v>
      </c>
      <c r="C46" s="35"/>
      <c r="D46" s="55"/>
      <c r="E46" s="55"/>
    </row>
    <row r="47" spans="1:5" x14ac:dyDescent="0.2">
      <c r="A47" s="10" t="s">
        <v>43</v>
      </c>
      <c r="B47" s="66" t="s">
        <v>63</v>
      </c>
      <c r="C47" s="66"/>
      <c r="D47" s="55"/>
      <c r="E47" s="55"/>
    </row>
    <row r="48" spans="1:5" x14ac:dyDescent="0.2">
      <c r="A48" s="10" t="s">
        <v>44</v>
      </c>
      <c r="B48" s="35" t="s">
        <v>62</v>
      </c>
      <c r="C48" s="35"/>
      <c r="D48" s="67"/>
      <c r="E48" s="67"/>
    </row>
    <row r="49" spans="1:5" x14ac:dyDescent="0.2">
      <c r="A49" s="10" t="s">
        <v>45</v>
      </c>
      <c r="B49" s="35" t="s">
        <v>61</v>
      </c>
      <c r="C49" s="35"/>
      <c r="D49" s="67"/>
      <c r="E49" s="67"/>
    </row>
    <row r="50" spans="1:5" x14ac:dyDescent="0.2">
      <c r="A50" s="10" t="s">
        <v>46</v>
      </c>
      <c r="B50" s="66" t="s">
        <v>60</v>
      </c>
      <c r="C50" s="66"/>
      <c r="D50" s="67"/>
      <c r="E50" s="67"/>
    </row>
    <row r="51" spans="1:5" x14ac:dyDescent="0.2">
      <c r="A51" s="10" t="s">
        <v>47</v>
      </c>
      <c r="B51" s="35" t="s">
        <v>59</v>
      </c>
      <c r="C51" s="35"/>
      <c r="D51" s="67"/>
      <c r="E51" s="67"/>
    </row>
    <row r="52" spans="1:5" x14ac:dyDescent="0.2">
      <c r="A52" s="10" t="s">
        <v>48</v>
      </c>
      <c r="B52" s="66" t="s">
        <v>58</v>
      </c>
      <c r="C52" s="66"/>
      <c r="D52" s="67"/>
      <c r="E52" s="67"/>
    </row>
    <row r="53" spans="1:5" x14ac:dyDescent="0.2">
      <c r="A53" s="11"/>
      <c r="B53" s="11"/>
      <c r="C53" s="11"/>
      <c r="D53" s="12"/>
      <c r="E53" s="12"/>
    </row>
    <row r="54" spans="1:5" x14ac:dyDescent="0.2">
      <c r="A54" s="23" t="s">
        <v>49</v>
      </c>
      <c r="B54" s="21"/>
      <c r="C54" s="21"/>
      <c r="D54" s="13"/>
      <c r="E54" s="13"/>
    </row>
    <row r="55" spans="1:5" x14ac:dyDescent="0.2">
      <c r="A55" s="9"/>
      <c r="B55" s="8"/>
      <c r="C55" s="8"/>
    </row>
    <row r="56" spans="1:5" ht="34.5" customHeight="1" x14ac:dyDescent="0.2">
      <c r="A56" s="25" t="s">
        <v>3</v>
      </c>
      <c r="B56" s="61" t="s">
        <v>66</v>
      </c>
      <c r="C56" s="62"/>
      <c r="D56" s="63" t="str">
        <f>CONCATENATE("Hodnoty z príslušných výkazov roku ",E7)</f>
        <v>Hodnoty z príslušných výkazov roku 2020</v>
      </c>
      <c r="E56" s="64"/>
    </row>
    <row r="57" spans="1:5" x14ac:dyDescent="0.2">
      <c r="A57" s="10" t="s">
        <v>4</v>
      </c>
      <c r="B57" s="35" t="s">
        <v>65</v>
      </c>
      <c r="C57" s="35"/>
      <c r="D57" s="55"/>
      <c r="E57" s="55"/>
    </row>
    <row r="58" spans="1:5" x14ac:dyDescent="0.2">
      <c r="A58" s="10" t="s">
        <v>5</v>
      </c>
      <c r="B58" s="35" t="s">
        <v>73</v>
      </c>
      <c r="C58" s="35"/>
      <c r="D58" s="55"/>
      <c r="E58" s="55"/>
    </row>
    <row r="59" spans="1:5" x14ac:dyDescent="0.2">
      <c r="A59" s="10" t="s">
        <v>43</v>
      </c>
      <c r="B59" s="66" t="s">
        <v>72</v>
      </c>
      <c r="C59" s="66"/>
      <c r="D59" s="55"/>
      <c r="E59" s="55"/>
    </row>
    <row r="60" spans="1:5" x14ac:dyDescent="0.2">
      <c r="A60" s="10" t="s">
        <v>44</v>
      </c>
      <c r="B60" s="35" t="s">
        <v>71</v>
      </c>
      <c r="C60" s="35"/>
      <c r="D60" s="67"/>
      <c r="E60" s="67"/>
    </row>
    <row r="61" spans="1:5" x14ac:dyDescent="0.2">
      <c r="A61" s="10" t="s">
        <v>45</v>
      </c>
      <c r="B61" s="35" t="s">
        <v>70</v>
      </c>
      <c r="C61" s="35"/>
      <c r="D61" s="67"/>
      <c r="E61" s="67"/>
    </row>
    <row r="62" spans="1:5" x14ac:dyDescent="0.2">
      <c r="A62" s="10" t="s">
        <v>46</v>
      </c>
      <c r="B62" s="66" t="s">
        <v>69</v>
      </c>
      <c r="C62" s="66"/>
      <c r="D62" s="67"/>
      <c r="E62" s="67"/>
    </row>
    <row r="63" spans="1:5" x14ac:dyDescent="0.2">
      <c r="A63" s="10" t="s">
        <v>47</v>
      </c>
      <c r="B63" s="35" t="s">
        <v>68</v>
      </c>
      <c r="C63" s="35"/>
      <c r="D63" s="67"/>
      <c r="E63" s="67"/>
    </row>
    <row r="64" spans="1:5" x14ac:dyDescent="0.2">
      <c r="A64" s="10" t="s">
        <v>48</v>
      </c>
      <c r="B64" s="66" t="s">
        <v>82</v>
      </c>
      <c r="C64" s="66"/>
      <c r="D64" s="67"/>
      <c r="E64" s="67"/>
    </row>
    <row r="65" spans="1:5" x14ac:dyDescent="0.2">
      <c r="A65" s="11"/>
      <c r="B65" s="11"/>
      <c r="C65" s="11"/>
      <c r="D65" s="12"/>
      <c r="E65" s="12"/>
    </row>
    <row r="66" spans="1:5" x14ac:dyDescent="0.2">
      <c r="A66" s="60" t="s">
        <v>6</v>
      </c>
      <c r="B66" s="60"/>
      <c r="C66" s="60"/>
      <c r="D66" s="60"/>
      <c r="E66" s="60"/>
    </row>
    <row r="67" spans="1:5" x14ac:dyDescent="0.2">
      <c r="A67" s="11"/>
      <c r="B67" s="11"/>
      <c r="C67" s="11"/>
      <c r="D67" s="12"/>
      <c r="E67" s="12"/>
    </row>
    <row r="68" spans="1:5" x14ac:dyDescent="0.2">
      <c r="A68" s="23" t="s">
        <v>50</v>
      </c>
      <c r="B68" s="21"/>
      <c r="C68" s="21"/>
      <c r="D68" s="13"/>
      <c r="E68" s="13"/>
    </row>
    <row r="69" spans="1:5" x14ac:dyDescent="0.2">
      <c r="A69" s="9"/>
      <c r="B69" s="8"/>
      <c r="C69" s="8"/>
    </row>
    <row r="70" spans="1:5" ht="37.5" customHeight="1" x14ac:dyDescent="0.2">
      <c r="A70" s="25" t="s">
        <v>3</v>
      </c>
      <c r="B70" s="61" t="s">
        <v>67</v>
      </c>
      <c r="C70" s="68"/>
      <c r="D70" s="63" t="str">
        <f>CONCATENATE("Hodnoty z príslušných výkazov roku ",E7)</f>
        <v>Hodnoty z príslušných výkazov roku 2020</v>
      </c>
      <c r="E70" s="64"/>
    </row>
    <row r="71" spans="1:5" x14ac:dyDescent="0.2">
      <c r="A71" s="10" t="s">
        <v>4</v>
      </c>
      <c r="B71" s="35" t="s">
        <v>74</v>
      </c>
      <c r="C71" s="35"/>
      <c r="D71" s="55"/>
      <c r="E71" s="55" t="s">
        <v>51</v>
      </c>
    </row>
    <row r="72" spans="1:5" x14ac:dyDescent="0.2">
      <c r="A72" s="10" t="s">
        <v>5</v>
      </c>
      <c r="B72" s="35" t="s">
        <v>77</v>
      </c>
      <c r="C72" s="35"/>
      <c r="D72" s="55"/>
      <c r="E72" s="55" t="s">
        <v>52</v>
      </c>
    </row>
    <row r="73" spans="1:5" x14ac:dyDescent="0.2">
      <c r="A73" s="10" t="s">
        <v>43</v>
      </c>
      <c r="B73" s="66" t="s">
        <v>76</v>
      </c>
      <c r="C73" s="66"/>
      <c r="D73" s="55"/>
      <c r="E73" s="55" t="s">
        <v>53</v>
      </c>
    </row>
    <row r="74" spans="1:5" x14ac:dyDescent="0.2">
      <c r="A74" s="10" t="s">
        <v>44</v>
      </c>
      <c r="B74" s="35" t="s">
        <v>75</v>
      </c>
      <c r="C74" s="35"/>
      <c r="D74" s="67"/>
      <c r="E74" s="67" t="s">
        <v>54</v>
      </c>
    </row>
    <row r="75" spans="1:5" x14ac:dyDescent="0.2">
      <c r="A75" s="10" t="s">
        <v>45</v>
      </c>
      <c r="B75" s="35" t="s">
        <v>78</v>
      </c>
      <c r="C75" s="35"/>
      <c r="D75" s="67"/>
      <c r="E75" s="67" t="s">
        <v>55</v>
      </c>
    </row>
    <row r="76" spans="1:5" x14ac:dyDescent="0.2">
      <c r="A76" s="10" t="s">
        <v>46</v>
      </c>
      <c r="B76" s="66" t="s">
        <v>79</v>
      </c>
      <c r="C76" s="66"/>
      <c r="D76" s="67"/>
      <c r="E76" s="67" t="s">
        <v>56</v>
      </c>
    </row>
    <row r="77" spans="1:5" x14ac:dyDescent="0.2">
      <c r="A77" s="10" t="s">
        <v>47</v>
      </c>
      <c r="B77" s="35" t="s">
        <v>80</v>
      </c>
      <c r="C77" s="35"/>
      <c r="D77" s="67"/>
      <c r="E77" s="67" t="s">
        <v>57</v>
      </c>
    </row>
    <row r="78" spans="1:5" x14ac:dyDescent="0.2">
      <c r="A78" s="10" t="s">
        <v>48</v>
      </c>
      <c r="B78" s="66" t="s">
        <v>81</v>
      </c>
      <c r="C78" s="66"/>
      <c r="D78" s="67"/>
      <c r="E78" s="67" t="s">
        <v>53</v>
      </c>
    </row>
    <row r="79" spans="1:5" x14ac:dyDescent="0.2">
      <c r="A79" s="11" t="s">
        <v>97</v>
      </c>
      <c r="B79" s="11"/>
      <c r="C79" s="11"/>
      <c r="D79" s="12"/>
      <c r="E79" s="12"/>
    </row>
    <row r="80" spans="1:5" x14ac:dyDescent="0.2">
      <c r="A80" s="11" t="s">
        <v>100</v>
      </c>
      <c r="B80" s="11"/>
      <c r="C80" s="11"/>
      <c r="D80" s="12"/>
      <c r="E80" s="12"/>
    </row>
    <row r="81" spans="1:5" x14ac:dyDescent="0.2">
      <c r="A81" s="11" t="s">
        <v>101</v>
      </c>
      <c r="B81" s="11"/>
      <c r="C81" s="11"/>
      <c r="D81" s="12"/>
      <c r="E81" s="12"/>
    </row>
    <row r="82" spans="1:5" x14ac:dyDescent="0.2">
      <c r="A82" s="11"/>
      <c r="B82" s="11"/>
      <c r="C82" s="11"/>
      <c r="D82" s="12"/>
      <c r="E82" s="12"/>
    </row>
    <row r="83" spans="1:5" x14ac:dyDescent="0.2">
      <c r="A83" s="60" t="s">
        <v>84</v>
      </c>
      <c r="B83" s="60"/>
      <c r="C83" s="60"/>
      <c r="D83" s="60"/>
      <c r="E83" s="60"/>
    </row>
    <row r="84" spans="1:5" x14ac:dyDescent="0.2">
      <c r="A84" s="11"/>
      <c r="B84" s="11"/>
      <c r="C84" s="11"/>
      <c r="D84" s="12"/>
      <c r="E84" s="12"/>
    </row>
    <row r="85" spans="1:5" x14ac:dyDescent="0.2">
      <c r="A85" s="23" t="s">
        <v>85</v>
      </c>
      <c r="B85" s="21"/>
      <c r="C85" s="21"/>
      <c r="D85" s="13"/>
      <c r="E85" s="13"/>
    </row>
    <row r="86" spans="1:5" x14ac:dyDescent="0.2">
      <c r="A86" s="9"/>
      <c r="B86" s="8"/>
      <c r="C86" s="8"/>
    </row>
    <row r="87" spans="1:5" ht="54.75" customHeight="1" x14ac:dyDescent="0.2">
      <c r="A87" s="34" t="s">
        <v>3</v>
      </c>
      <c r="B87" s="61" t="s">
        <v>89</v>
      </c>
      <c r="C87" s="68"/>
      <c r="D87" s="63" t="str">
        <f>CONCATENATE("Hodnoty z príslušných výkazov roku ",E7)</f>
        <v>Hodnoty z príslušných výkazov roku 2020</v>
      </c>
      <c r="E87" s="64"/>
    </row>
    <row r="88" spans="1:5" x14ac:dyDescent="0.2">
      <c r="A88" s="10" t="s">
        <v>4</v>
      </c>
      <c r="B88" s="35" t="s">
        <v>90</v>
      </c>
      <c r="C88" s="35"/>
      <c r="D88" s="55"/>
      <c r="E88" s="55" t="s">
        <v>51</v>
      </c>
    </row>
    <row r="89" spans="1:5" x14ac:dyDescent="0.2">
      <c r="A89" s="10" t="s">
        <v>5</v>
      </c>
      <c r="B89" s="35" t="s">
        <v>91</v>
      </c>
      <c r="C89" s="35"/>
      <c r="D89" s="55"/>
      <c r="E89" s="55" t="s">
        <v>52</v>
      </c>
    </row>
    <row r="90" spans="1:5" x14ac:dyDescent="0.2">
      <c r="A90" s="10" t="s">
        <v>43</v>
      </c>
      <c r="B90" s="66" t="s">
        <v>93</v>
      </c>
      <c r="C90" s="66"/>
      <c r="D90" s="55"/>
      <c r="E90" s="55" t="s">
        <v>53</v>
      </c>
    </row>
    <row r="91" spans="1:5" x14ac:dyDescent="0.2">
      <c r="A91" s="10" t="s">
        <v>44</v>
      </c>
      <c r="B91" s="70" t="s">
        <v>95</v>
      </c>
      <c r="C91" s="70"/>
      <c r="D91" s="67"/>
      <c r="E91" s="67" t="s">
        <v>54</v>
      </c>
    </row>
    <row r="92" spans="1:5" x14ac:dyDescent="0.2">
      <c r="A92" s="10" t="s">
        <v>45</v>
      </c>
      <c r="B92" s="35" t="s">
        <v>92</v>
      </c>
      <c r="C92" s="35"/>
      <c r="D92" s="67"/>
      <c r="E92" s="67" t="s">
        <v>55</v>
      </c>
    </row>
    <row r="93" spans="1:5" x14ac:dyDescent="0.2">
      <c r="A93" s="10" t="s">
        <v>46</v>
      </c>
      <c r="B93" s="66" t="s">
        <v>79</v>
      </c>
      <c r="C93" s="66"/>
      <c r="D93" s="67"/>
      <c r="E93" s="67" t="s">
        <v>56</v>
      </c>
    </row>
    <row r="94" spans="1:5" x14ac:dyDescent="0.2">
      <c r="A94" s="10" t="s">
        <v>47</v>
      </c>
      <c r="B94" s="35" t="s">
        <v>98</v>
      </c>
      <c r="C94" s="35"/>
      <c r="D94" s="67"/>
      <c r="E94" s="67" t="s">
        <v>57</v>
      </c>
    </row>
    <row r="95" spans="1:5" x14ac:dyDescent="0.2">
      <c r="A95" s="10" t="s">
        <v>48</v>
      </c>
      <c r="B95" s="66" t="s">
        <v>94</v>
      </c>
      <c r="C95" s="66"/>
      <c r="D95" s="67"/>
      <c r="E95" s="67" t="s">
        <v>53</v>
      </c>
    </row>
    <row r="96" spans="1:5" x14ac:dyDescent="0.2">
      <c r="A96" s="11" t="s">
        <v>97</v>
      </c>
      <c r="B96" s="11"/>
      <c r="C96" s="11"/>
      <c r="D96" s="12"/>
      <c r="E96" s="12"/>
    </row>
    <row r="97" spans="1:5" x14ac:dyDescent="0.2">
      <c r="A97" s="11" t="s">
        <v>96</v>
      </c>
      <c r="B97" s="11"/>
      <c r="C97" s="11"/>
      <c r="D97" s="12"/>
      <c r="E97" s="12"/>
    </row>
    <row r="98" spans="1:5" x14ac:dyDescent="0.2">
      <c r="A98" s="11"/>
      <c r="B98" s="11"/>
      <c r="C98" s="11"/>
      <c r="D98" s="12"/>
      <c r="E98" s="12"/>
    </row>
    <row r="99" spans="1:5" x14ac:dyDescent="0.2">
      <c r="A99" s="13"/>
      <c r="B99" s="13"/>
      <c r="C99" s="13"/>
      <c r="D99" s="13"/>
      <c r="E99" s="13"/>
    </row>
    <row r="100" spans="1:5" x14ac:dyDescent="0.2">
      <c r="A100" s="60" t="s">
        <v>86</v>
      </c>
      <c r="B100" s="60"/>
      <c r="C100" s="60"/>
      <c r="D100" s="60"/>
      <c r="E100" s="60"/>
    </row>
    <row r="101" spans="1:5" x14ac:dyDescent="0.2">
      <c r="A101" s="11"/>
      <c r="B101" s="11"/>
      <c r="C101" s="11"/>
      <c r="D101" s="12"/>
      <c r="E101" s="12"/>
    </row>
    <row r="102" spans="1:5" x14ac:dyDescent="0.2">
      <c r="A102" s="9"/>
      <c r="B102" s="8"/>
      <c r="C102" s="8"/>
    </row>
    <row r="103" spans="1:5" ht="180.75" customHeight="1" x14ac:dyDescent="0.2">
      <c r="A103" s="71" t="s">
        <v>99</v>
      </c>
      <c r="B103" s="72"/>
      <c r="C103" s="72"/>
      <c r="D103" s="72"/>
      <c r="E103" s="73"/>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Ostatní žiadatelia</vt:lpstr>
      <vt:lpstr>'Ostatní žiadatelia'!Oblasť_tlače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Malecova</cp:lastModifiedBy>
  <cp:lastPrinted>2018-04-23T10:42:10Z</cp:lastPrinted>
  <dcterms:created xsi:type="dcterms:W3CDTF">2018-03-08T11:24:00Z</dcterms:created>
  <dcterms:modified xsi:type="dcterms:W3CDTF">2022-09-21T14:31:56Z</dcterms:modified>
</cp:coreProperties>
</file>